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2C86655F-FA84-4F27-A890-32EB39BF69E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G26" i="4"/>
  <c r="F26" i="4"/>
  <c r="F46" i="4"/>
  <c r="F48" i="4" s="1"/>
  <c r="B28" i="4"/>
  <c r="C28" i="4"/>
  <c r="G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<sst xmlns="http://schemas.openxmlformats.org/spreadsheetml/2006/main" count="60" uniqueCount="60">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</sst>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74652456.379999995</v>
      </c>
      <c r="C5" s="12">
        <v>41071949.259999998</v>
      </c>
      <c r="D5" s="17"/>
      <c r="E5" s="11" t="s">
        <v>41</v>
      </c>
      <c r="F5" s="12">
        <v>5349912.0999999996</v>
      </c>
      <c r="G5" s="5">
        <v>5207102.67</v>
      </c>
    </row>
    <row r="6" spans="1:7" x14ac:dyDescent="0.2">
      <c r="A6" s="30" t="s">
        <v>28</v>
      </c>
      <c r="B6" s="12">
        <v>4938434.33</v>
      </c>
      <c r="C6" s="12">
        <v>5112098.12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28973570.25</v>
      </c>
      <c r="C7" s="12">
        <v>13465694.25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108564460.95999999</v>
      </c>
      <c r="C13" s="10">
        <f>SUM(C5:C11)</f>
        <v>59649741.629999995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5349912.0999999996</v>
      </c>
      <c r="G14" s="5">
        <f>SUM(G5:G12)</f>
        <v>5207102.67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579427265.82000005</v>
      </c>
      <c r="C18" s="12">
        <v>604005787.67999995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88434493.469999999</v>
      </c>
      <c r="C19" s="12">
        <v>85560161.049999997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1633176.83</v>
      </c>
      <c r="C20" s="12">
        <v>1599396.83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-76596262.75</v>
      </c>
      <c r="C21" s="12">
        <v>-67165613.200000003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592940295.30000007</v>
      </c>
      <c r="C26" s="10">
        <f>SUM(C16:C24)</f>
        <v>624041354.28999984</v>
      </c>
      <c r="D26" s="17"/>
      <c r="E26" s="39" t="s">
        <v>57</v>
      </c>
      <c r="F26" s="10">
        <f>SUM(F24+F14)</f>
        <v>5349912.0999999996</v>
      </c>
      <c r="G26" s="6">
        <f>SUM(G14+G24)</f>
        <v>5207102.67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701504756.26000011</v>
      </c>
      <c r="C28" s="10">
        <f>C13+C26</f>
        <v>683691095.91999984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80673165.239999995</v>
      </c>
      <c r="G30" s="6">
        <f>SUM(G31:G33)</f>
        <v>80673165.239999995</v>
      </c>
    </row>
    <row r="31" spans="1:7" x14ac:dyDescent="0.2">
      <c r="A31" s="31"/>
      <c r="B31" s="15"/>
      <c r="C31" s="15"/>
      <c r="D31" s="17"/>
      <c r="E31" s="11" t="s">
        <v>2</v>
      </c>
      <c r="F31" s="12">
        <v>75620483.239999995</v>
      </c>
      <c r="G31" s="5">
        <v>75620483.239999995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5052682</v>
      </c>
      <c r="G32" s="5">
        <v>5052682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615481678.91999996</v>
      </c>
      <c r="G35" s="6">
        <f>SUM(G36:G40)</f>
        <v>597810828.00999999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106892410.40000001</v>
      </c>
      <c r="G36" s="5">
        <v>53975600.460000001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508547824.01999998</v>
      </c>
      <c r="G37" s="5">
        <v>543793783.04999995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696154844.15999997</v>
      </c>
      <c r="G46" s="5">
        <f>SUM(G42+G35+G30)</f>
        <v>678483993.25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701504756.25999999</v>
      </c>
      <c r="G48" s="20">
        <f>G46+G26</f>
        <v>683691095.91999996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2" spans="1:7" x14ac:dyDescent="0.2">
      <c r="A52" s="46" t="s">
        <v>59</v>
      </c>
      <c r="B52" s="47"/>
      <c r="C52" s="47"/>
      <c r="D52" s="47"/>
      <c r="E52" s="47"/>
      <c r="F52" s="47"/>
      <c r="G52" s="47"/>
    </row>
  </sheetData>
  <sheetProtection formatCells="0" formatColumns="0" formatRows="0" autoFilter="0"/>
  <mergeCells count="2">
    <mergeCell ref="A1:G1"/>
    <mergeCell ref="A52:G52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2023-01-31T19:46:36Z</cp:lastPrinted>
  <dcterms:created xsi:type="dcterms:W3CDTF">2012-12-11T20:26:08Z</dcterms:created>
  <dcterms:modified xsi:type="dcterms:W3CDTF">2023-02-13T20:34:33Z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